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Users\User\Documents\19.2\Modificare SDL 2_2022\"/>
    </mc:Choice>
  </mc:AlternateContent>
  <xr:revisionPtr revIDLastSave="0" documentId="13_ncr:1_{E3455F79-3F36-4DD6-93B0-54477E4111B0}" xr6:coauthVersionLast="47" xr6:coauthVersionMax="47" xr10:uidLastSave="{00000000-0000-0000-0000-000000000000}"/>
  <bookViews>
    <workbookView xWindow="-108" yWindow="-108" windowWidth="23256" windowHeight="12456" xr2:uid="{00000000-000D-0000-FFFF-FFFF00000000}"/>
  </bookViews>
  <sheets>
    <sheet name="FEADR" sheetId="1" r:id="rId1"/>
    <sheet name="EURI" sheetId="2" r:id="rId2"/>
  </sheets>
  <definedNames>
    <definedName name="_xlnm.Print_Area" localSheetId="0">FEADR!$A$1:$N$23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l="1"/>
  <c r="G16" i="1" s="1"/>
  <c r="H8" i="1"/>
  <c r="I8" i="1"/>
  <c r="G10" i="1"/>
  <c r="H10" i="1" s="1"/>
  <c r="I10" i="1" s="1"/>
  <c r="G11" i="1"/>
  <c r="G12" i="1"/>
  <c r="G13" i="1"/>
  <c r="H12" i="1" s="1"/>
  <c r="I12" i="1" s="1"/>
  <c r="G14" i="1"/>
  <c r="G15" i="1"/>
  <c r="G17" i="1"/>
</calcChain>
</file>

<file path=xl/sharedStrings.xml><?xml version="1.0" encoding="utf-8"?>
<sst xmlns="http://schemas.openxmlformats.org/spreadsheetml/2006/main" count="55" uniqueCount="44">
  <si>
    <t>PRIORITATE</t>
  </si>
  <si>
    <t>MĂSURA</t>
  </si>
  <si>
    <t>INTENSITATEA SPRIJINULUI</t>
  </si>
  <si>
    <t>CONTRIBUȚIA PUBLICĂ NERAMBURSABILĂ/PRIORITATE (FEADR + BUGET NAȚIONAL) EURO</t>
  </si>
  <si>
    <t xml:space="preserve">TOTAL
ALOCARE FEADR </t>
  </si>
  <si>
    <t>19.4</t>
  </si>
  <si>
    <t>19.2</t>
  </si>
  <si>
    <t>Submăsura</t>
  </si>
  <si>
    <t>VALOARE TOTALĂ SDL (19.2 + 19.4) (EURO)</t>
  </si>
  <si>
    <r>
      <t>Suprafață TERITORIU GAL (km</t>
    </r>
    <r>
      <rPr>
        <b/>
        <sz val="11"/>
        <color rgb="FF3F3F76"/>
        <rFont val="Calibri"/>
        <family val="2"/>
        <charset val="238"/>
      </rPr>
      <t>²</t>
    </r>
    <r>
      <rPr>
        <b/>
        <sz val="11"/>
        <color rgb="FF3F3F76"/>
        <rFont val="Trebuchet MS"/>
        <family val="2"/>
        <charset val="238"/>
      </rPr>
      <t>)</t>
    </r>
  </si>
  <si>
    <t>Populație TERITORIU GAL (nr. locuitori)</t>
  </si>
  <si>
    <r>
      <t>CONTRIBUȚIA PUBLICĂ NERAMBURSABILĂ/ MĂSURĂ</t>
    </r>
    <r>
      <rPr>
        <b/>
        <sz val="11"/>
        <color rgb="FF3F3F76"/>
        <rFont val="Trebuchet MS"/>
        <family val="2"/>
        <charset val="238"/>
      </rPr>
      <t xml:space="preserve"> (FEADR + BUGET NAȚIONAL)
EURO</t>
    </r>
  </si>
  <si>
    <r>
      <t>VALOARE PROCENTUALĂ</t>
    </r>
    <r>
      <rPr>
        <b/>
        <vertAlign val="superscript"/>
        <sz val="11"/>
        <color rgb="FF3F3F76"/>
        <rFont val="Trebuchet MS"/>
        <family val="2"/>
        <charset val="238"/>
      </rPr>
      <t>2</t>
    </r>
    <r>
      <rPr>
        <b/>
        <sz val="11"/>
        <color rgb="FF3F3F76"/>
        <rFont val="Trebuchet MS"/>
        <family val="2"/>
        <charset val="238"/>
      </rPr>
      <t xml:space="preserve"> (%)</t>
    </r>
  </si>
  <si>
    <r>
      <t>Alocarea publică ACTUALĂ</t>
    </r>
    <r>
      <rPr>
        <b/>
        <sz val="11"/>
        <color rgb="FFFF0000"/>
        <rFont val="Calibri"/>
        <family val="2"/>
        <charset val="238"/>
      </rPr>
      <t>¹</t>
    </r>
  </si>
  <si>
    <r>
      <t xml:space="preserve">[2] </t>
    </r>
    <r>
      <rPr>
        <b/>
        <sz val="11"/>
        <color theme="3"/>
        <rFont val="Trebuchet MS"/>
        <family val="2"/>
        <charset val="238"/>
      </rPr>
      <t>Va fi indicată valoarea procentuală pe fiecare prioritate raportată la valoare totală SDL</t>
    </r>
  </si>
  <si>
    <r>
      <t>Cheltuieli de funcționare și animare</t>
    </r>
    <r>
      <rPr>
        <b/>
        <sz val="11"/>
        <color rgb="FF3F3F76"/>
        <rFont val="Calibri"/>
        <family val="2"/>
        <charset val="238"/>
      </rPr>
      <t>³</t>
    </r>
  </si>
  <si>
    <r>
      <t xml:space="preserve">[3] </t>
    </r>
    <r>
      <rPr>
        <b/>
        <sz val="11"/>
        <color theme="3"/>
        <rFont val="Trebuchet MS"/>
        <family val="2"/>
        <charset val="238"/>
      </rPr>
      <t>Valoarea alocată nu trebuie să depășească 20% (25% pentru Delta Dunării) din costurile publice totale efectuate pentru această strategie.</t>
    </r>
  </si>
  <si>
    <t xml:space="preserve"> </t>
  </si>
  <si>
    <t>ANEXA 4T - Planul de finanțare TRANZIȚIE - FEADR</t>
  </si>
  <si>
    <t>TOTAL GENERAL - FEADR</t>
  </si>
  <si>
    <r>
      <t xml:space="preserve">[1] </t>
    </r>
    <r>
      <rPr>
        <b/>
        <sz val="11"/>
        <color theme="3"/>
        <rFont val="Trebuchet MS"/>
        <family val="2"/>
        <charset val="238"/>
      </rPr>
      <t>Valoarea publică alocată pe măsuri și cheltuieli de funcționare și animare, aferente planului financiar în vigoare</t>
    </r>
  </si>
  <si>
    <t>TOTAL 19.2</t>
  </si>
  <si>
    <t>ANEXA 4 E - Planul de finanțare EURI</t>
  </si>
  <si>
    <t>ALOCARE  EURI (euro)</t>
  </si>
  <si>
    <r>
      <t xml:space="preserve">CONTRIBUȚIA PUBLICĂ NERAMBURSABILĂ/ MĂSURĂ - </t>
    </r>
    <r>
      <rPr>
        <b/>
        <sz val="11"/>
        <color rgb="FFFF0000"/>
        <rFont val="Trebuchet MS"/>
        <family val="2"/>
        <charset val="238"/>
      </rPr>
      <t>EURI</t>
    </r>
    <r>
      <rPr>
        <b/>
        <sz val="11"/>
        <color rgb="FF3F3F76"/>
        <rFont val="Trebuchet MS"/>
        <family val="2"/>
        <charset val="238"/>
      </rPr>
      <t xml:space="preserve">
(euro)</t>
    </r>
  </si>
  <si>
    <r>
      <t xml:space="preserve">CONTRIBUȚIA PUBLICĂ NERAMBURSABILĂ/ PRIORITATE - </t>
    </r>
    <r>
      <rPr>
        <b/>
        <sz val="11"/>
        <color rgb="FFFF0000"/>
        <rFont val="Trebuchet MS"/>
        <family val="2"/>
        <charset val="238"/>
      </rPr>
      <t>EURI</t>
    </r>
    <r>
      <rPr>
        <b/>
        <sz val="11"/>
        <color rgb="FF3F3F76"/>
        <rFont val="Trebuchet MS"/>
        <family val="2"/>
        <charset val="238"/>
      </rPr>
      <t xml:space="preserve">
(euro)</t>
    </r>
  </si>
  <si>
    <t>TOTAL GENERAL - EURI</t>
  </si>
  <si>
    <t xml:space="preserve">    Valoarea alocată sM 19.4 și procentul aferent acesteia se calculează prin raportare la valoarea totală a sM 19.2 FEADR + EURI  </t>
  </si>
  <si>
    <t>GAL DEALURILE SULTANULUI</t>
  </si>
  <si>
    <t>2: Creșterea viabilității fermelor și a competitivității tuturor tipurilor de agricultură în toate regiunile și promovarea tehnologiilor agricole inovatoare și a gestionării durabile a pădurilor</t>
  </si>
  <si>
    <t>M3/2A: Susținerea dezvoltării și diversificării activităților agricole</t>
  </si>
  <si>
    <t>50%, 70%, 90%</t>
  </si>
  <si>
    <t>3: Promovarea organizării lanțului alimentar, inclusiv a sectoarelor de prelucrare și comercializare a produselor agricole, a bunăstării animalelor și a gestionării riscurilor în agricultură</t>
  </si>
  <si>
    <t>M7/3A: Sprijin pentru înființarea și dezvoltarea de structuri asociative</t>
  </si>
  <si>
    <t>50%, 70%, 90%,100%</t>
  </si>
  <si>
    <t>6: Promovarea incluziunii sociale, a reducerii sărăciei și a dezvoltării economice în zonele rurale</t>
  </si>
  <si>
    <t>M1/6A: Susținerea investițiilor în infrastructura de turism și încurajarea activităților turistice</t>
  </si>
  <si>
    <t>70%, 90%</t>
  </si>
  <si>
    <t>M4/6B: Sprijin pentru investițiile în infrastructura socială pentru comunitățile și categoriile de populație defavorizate, marginalizate sau cu risc de sărăcie și excluziune socială ridicată, implicit minorități etnice din teritoriul GAL Dealurile Sultanului</t>
  </si>
  <si>
    <t>M5/6A: Sprijinirea antreprenoriatului non-agricol în vederea diversificării activităților, creșterii competitivității economice și sporirii locurilor de muncă în localităţile din teritoriul GAL Dealurile Sultanului</t>
  </si>
  <si>
    <t>M2/6B: Dezvoltarea investițiilor publice pentru infrastructura turistică la scară mică, infrastructura de agrement, culturală și de amenajare peisagistică a localităților, infrastructura pentru valorificarea produselor locale și pentru crearea și dezvoltarea serviciilor de bază pentru populație</t>
  </si>
  <si>
    <t>M6/3A: Sprijin pentru mențiunea de calitate facultativă ”produs montan”</t>
  </si>
  <si>
    <t>modificat 1</t>
  </si>
  <si>
    <t>Sume realocate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</si>
</sst>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rgb="FF3F3F76"/>
      <name val="Calibri"/>
      <family val="2"/>
      <charset val="238"/>
      <scheme val="minor"/>
    </font>
    <font>
      <b/>
      <sz val="11"/>
      <color theme="1"/>
      <name val="Calibri"/>
      <family val="2"/>
      <charset val="238"/>
      <scheme val="minor"/>
    </font>
    <font>
      <sz val="11"/>
      <color theme="1"/>
      <name val="Trebuchet MS"/>
      <family val="2"/>
      <charset val="238"/>
    </font>
    <font>
      <b/>
      <vertAlign val="superscript"/>
      <sz val="11"/>
      <color theme="3"/>
      <name val="Trebuchet MS"/>
      <family val="2"/>
      <charset val="238"/>
    </font>
    <font>
      <b/>
      <sz val="11"/>
      <color theme="3"/>
      <name val="Trebuchet MS"/>
      <family val="2"/>
      <charset val="238"/>
    </font>
    <font>
      <b/>
      <sz val="11"/>
      <color theme="1"/>
      <name val="Trebuchet MS"/>
      <family val="2"/>
      <charset val="238"/>
    </font>
    <font>
      <b/>
      <sz val="11"/>
      <color rgb="FF3F3F76"/>
      <name val="Trebuchet MS"/>
      <family val="2"/>
      <charset val="238"/>
    </font>
    <font>
      <b/>
      <vertAlign val="superscript"/>
      <sz val="11"/>
      <color rgb="FF3F3F76"/>
      <name val="Trebuchet MS"/>
      <family val="2"/>
      <charset val="238"/>
    </font>
    <font>
      <b/>
      <vertAlign val="superscript"/>
      <sz val="9"/>
      <color theme="3"/>
      <name val="Trebuchet MS"/>
      <family val="2"/>
      <charset val="238"/>
    </font>
    <font>
      <b/>
      <sz val="11"/>
      <color rgb="FFFF0000"/>
      <name val="Trebuchet MS"/>
      <family val="2"/>
      <charset val="238"/>
    </font>
    <font>
      <b/>
      <sz val="11"/>
      <color rgb="FF3F3F76"/>
      <name val="Calibri"/>
      <family val="2"/>
      <charset val="238"/>
    </font>
    <font>
      <b/>
      <sz val="11"/>
      <color rgb="FFFF0000"/>
      <name val="Calibri"/>
      <family val="2"/>
      <charset val="238"/>
    </font>
    <font>
      <b/>
      <sz val="11"/>
      <color rgb="FFFF0000"/>
      <name val="Trebuchet MS"/>
      <family val="2"/>
    </font>
    <font>
      <b/>
      <sz val="11"/>
      <color theme="3"/>
      <name val="Trebuchet MS"/>
      <family val="2"/>
    </font>
    <font>
      <sz val="11"/>
      <color rgb="FFFF0000"/>
      <name val="Calibri"/>
      <family val="2"/>
      <charset val="238"/>
      <scheme val="minor"/>
    </font>
    <font>
      <b/>
      <sz val="11"/>
      <color rgb="FF00B0F0"/>
      <name val="Trebuchet MS"/>
      <family val="2"/>
      <charset val="238"/>
    </font>
    <font>
      <b/>
      <sz val="10"/>
      <color rgb="FF3F3F76"/>
      <name val="Trebuchet MS"/>
      <family val="2"/>
      <charset val="238"/>
    </font>
    <font>
      <b/>
      <sz val="11"/>
      <color rgb="FF002060"/>
      <name val="Trebuchet MS"/>
      <family val="2"/>
      <charset val="238"/>
    </font>
    <font>
      <b/>
      <sz val="11"/>
      <color theme="4" tint="-0.499984740745262"/>
      <name val="Trebuchet MS"/>
      <family val="2"/>
      <charset val="238"/>
    </font>
    <font>
      <b/>
      <sz val="8"/>
      <color rgb="FF3F3F76"/>
      <name val="Trebuchet MS"/>
      <family val="2"/>
      <charset val="238"/>
    </font>
    <font>
      <b/>
      <sz val="10"/>
      <color theme="3"/>
      <name val="Trebuchet MS"/>
      <family val="2"/>
    </font>
  </fonts>
  <fills count="6">
    <fill>
      <patternFill patternType="none"/>
    </fill>
    <fill>
      <patternFill patternType="gray125"/>
    </fill>
    <fill>
      <patternFill patternType="solid">
        <fgColor rgb="FFFFCC99"/>
      </patternFill>
    </fill>
    <fill>
      <patternFill patternType="solid">
        <fgColor theme="0"/>
        <bgColor indexed="64"/>
      </patternFill>
    </fill>
    <fill>
      <patternFill patternType="solid">
        <fgColor rgb="FFFFFF99"/>
        <bgColor indexed="64"/>
      </patternFill>
    </fill>
    <fill>
      <patternFill patternType="solid">
        <fgColor rgb="FFFBCDEE"/>
        <bgColor indexed="64"/>
      </patternFill>
    </fill>
  </fills>
  <borders count="49">
    <border>
      <left/>
      <right/>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right style="thin">
        <color rgb="FF7F7F7F"/>
      </right>
      <top style="thin">
        <color rgb="FF7F7F7F"/>
      </top>
      <bottom style="thin">
        <color rgb="FF7F7F7F"/>
      </bottom>
      <diagonal/>
    </border>
    <border>
      <left style="medium">
        <color theme="7" tint="-0.249977111117893"/>
      </left>
      <right/>
      <top style="thin">
        <color indexed="64"/>
      </top>
      <bottom style="medium">
        <color theme="7" tint="-0.249977111117893"/>
      </bottom>
      <diagonal/>
    </border>
    <border>
      <left/>
      <right/>
      <top style="thin">
        <color indexed="64"/>
      </top>
      <bottom style="medium">
        <color theme="7" tint="-0.249977111117893"/>
      </bottom>
      <diagonal/>
    </border>
    <border>
      <left/>
      <right style="thin">
        <color indexed="64"/>
      </right>
      <top style="thin">
        <color indexed="64"/>
      </top>
      <bottom style="medium">
        <color theme="7" tint="-0.249977111117893"/>
      </bottom>
      <diagonal/>
    </border>
    <border>
      <left style="thin">
        <color indexed="64"/>
      </left>
      <right/>
      <top style="thin">
        <color indexed="64"/>
      </top>
      <bottom style="medium">
        <color theme="7" tint="-0.249977111117893"/>
      </bottom>
      <diagonal/>
    </border>
    <border>
      <left/>
      <right style="medium">
        <color theme="7" tint="-0.249977111117893"/>
      </right>
      <top style="thin">
        <color indexed="64"/>
      </top>
      <bottom style="medium">
        <color theme="7" tint="-0.249977111117893"/>
      </bottom>
      <diagonal/>
    </border>
    <border>
      <left style="thin">
        <color rgb="FF7F7F7F"/>
      </left>
      <right style="thin">
        <color rgb="FF7F7F7F"/>
      </right>
      <top/>
      <bottom/>
      <diagonal/>
    </border>
    <border>
      <left style="thin">
        <color indexed="64"/>
      </left>
      <right style="thin">
        <color indexed="64"/>
      </right>
      <top style="thin">
        <color indexed="64"/>
      </top>
      <bottom style="thin">
        <color indexed="64"/>
      </bottom>
      <diagonal/>
    </border>
    <border>
      <left style="thin">
        <color rgb="FF7F7F7F"/>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medium">
        <color theme="7" tint="-0.249977111117893"/>
      </right>
      <top/>
      <bottom style="thin">
        <color indexed="64"/>
      </bottom>
      <diagonal/>
    </border>
    <border>
      <left style="medium">
        <color indexed="64"/>
      </left>
      <right style="thin">
        <color rgb="FF7F7F7F"/>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rgb="FF7F7F7F"/>
      </right>
      <top style="thin">
        <color indexed="64"/>
      </top>
      <bottom/>
      <diagonal/>
    </border>
    <border>
      <left style="thin">
        <color indexed="64"/>
      </left>
      <right style="thin">
        <color rgb="FF7F7F7F"/>
      </right>
      <top/>
      <bottom style="thin">
        <color rgb="FF7F7F7F"/>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rgb="FF7F7F7F"/>
      </right>
      <top style="thin">
        <color rgb="FF7F7F7F"/>
      </top>
      <bottom/>
      <diagonal/>
    </border>
    <border>
      <left style="thin">
        <color indexed="64"/>
      </left>
      <right style="thin">
        <color rgb="FF7F7F7F"/>
      </right>
      <top/>
      <bottom/>
      <diagonal/>
    </border>
    <border>
      <left style="thin">
        <color indexed="64"/>
      </left>
      <right style="thin">
        <color rgb="FF7F7F7F"/>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2">
    <xf numFmtId="0" fontId="0" fillId="0" borderId="0"/>
    <xf numFmtId="0" fontId="1" fillId="2" borderId="1" applyNumberFormat="0" applyAlignment="0" applyProtection="0"/>
  </cellStyleXfs>
  <cellXfs count="104">
    <xf numFmtId="0" fontId="0" fillId="0" borderId="0" xfId="0"/>
    <xf numFmtId="0" fontId="2" fillId="0" borderId="0" xfId="0" applyFont="1"/>
    <xf numFmtId="0" fontId="3" fillId="0" borderId="0" xfId="0" applyFont="1"/>
    <xf numFmtId="0" fontId="4" fillId="0" borderId="0" xfId="0" applyFont="1" applyAlignment="1">
      <alignment vertical="center"/>
    </xf>
    <xf numFmtId="0" fontId="5" fillId="0" borderId="0" xfId="0" applyFont="1"/>
    <xf numFmtId="0" fontId="6" fillId="0" borderId="0" xfId="0" applyFont="1"/>
    <xf numFmtId="0" fontId="5" fillId="0" borderId="0" xfId="0" applyFont="1" applyAlignment="1">
      <alignment vertical="center"/>
    </xf>
    <xf numFmtId="0" fontId="7" fillId="0" borderId="2" xfId="1" applyFont="1" applyFill="1" applyBorder="1" applyAlignment="1"/>
    <xf numFmtId="0" fontId="9" fillId="0" borderId="0" xfId="0" applyFont="1" applyAlignment="1">
      <alignment vertical="center"/>
    </xf>
    <xf numFmtId="0" fontId="7" fillId="2" borderId="10" xfId="1" applyFont="1" applyBorder="1" applyAlignment="1">
      <alignment horizontal="center" vertical="center" wrapText="1"/>
    </xf>
    <xf numFmtId="0" fontId="7" fillId="2" borderId="1" xfId="1" applyFont="1" applyAlignment="1">
      <alignment horizontal="center" vertical="center" wrapText="1"/>
    </xf>
    <xf numFmtId="0" fontId="7" fillId="2" borderId="3" xfId="1" applyFont="1" applyBorder="1" applyAlignment="1">
      <alignment horizontal="center" vertical="center" wrapText="1"/>
    </xf>
    <xf numFmtId="0" fontId="7" fillId="0" borderId="9" xfId="1" applyFont="1" applyFill="1" applyBorder="1" applyAlignment="1"/>
    <xf numFmtId="0" fontId="10" fillId="2" borderId="17" xfId="1" applyFont="1" applyBorder="1" applyAlignment="1">
      <alignment horizontal="center" vertical="center" wrapText="1"/>
    </xf>
    <xf numFmtId="0" fontId="10" fillId="2" borderId="12" xfId="1" applyFont="1" applyBorder="1" applyAlignment="1">
      <alignment horizontal="center" vertical="center" wrapText="1"/>
    </xf>
    <xf numFmtId="0" fontId="7" fillId="2" borderId="11" xfId="1" applyFont="1" applyBorder="1" applyAlignment="1">
      <alignment horizontal="center" vertical="center" wrapText="1"/>
    </xf>
    <xf numFmtId="49" fontId="7" fillId="2" borderId="13" xfId="1" applyNumberFormat="1" applyFont="1" applyBorder="1" applyAlignment="1">
      <alignment horizontal="center" vertical="center" wrapText="1"/>
    </xf>
    <xf numFmtId="0" fontId="10" fillId="2" borderId="1" xfId="1" applyFont="1" applyAlignment="1">
      <alignment horizontal="center" vertical="center" wrapText="1"/>
    </xf>
    <xf numFmtId="0" fontId="7" fillId="2" borderId="19" xfId="1" applyFont="1" applyBorder="1" applyAlignment="1">
      <alignment horizontal="center" vertical="center" wrapText="1"/>
    </xf>
    <xf numFmtId="0" fontId="7" fillId="2" borderId="20" xfId="1" applyFont="1" applyBorder="1" applyAlignment="1">
      <alignment horizontal="center" vertical="center" wrapText="1"/>
    </xf>
    <xf numFmtId="0" fontId="13" fillId="0" borderId="0" xfId="0" applyFont="1" applyAlignment="1">
      <alignment horizontal="left" vertical="top"/>
    </xf>
    <xf numFmtId="0" fontId="14" fillId="0" borderId="0" xfId="0" applyFont="1" applyAlignment="1">
      <alignment vertical="center"/>
    </xf>
    <xf numFmtId="0" fontId="7" fillId="5" borderId="25" xfId="1" applyFont="1" applyFill="1" applyBorder="1" applyAlignment="1">
      <alignment wrapText="1"/>
    </xf>
    <xf numFmtId="49" fontId="7" fillId="2" borderId="28" xfId="1" applyNumberFormat="1" applyFont="1" applyBorder="1" applyAlignment="1">
      <alignment horizontal="center" vertical="center" wrapText="1"/>
    </xf>
    <xf numFmtId="4" fontId="7" fillId="5" borderId="17" xfId="1" applyNumberFormat="1" applyFont="1" applyFill="1" applyBorder="1" applyAlignment="1">
      <alignment wrapText="1"/>
    </xf>
    <xf numFmtId="4" fontId="0" fillId="0" borderId="0" xfId="0" applyNumberFormat="1"/>
    <xf numFmtId="4" fontId="7" fillId="4" borderId="13" xfId="1" applyNumberFormat="1" applyFont="1" applyFill="1" applyBorder="1" applyAlignment="1">
      <alignment wrapText="1"/>
    </xf>
    <xf numFmtId="4" fontId="7" fillId="4" borderId="26" xfId="1" applyNumberFormat="1" applyFont="1" applyFill="1" applyBorder="1" applyAlignment="1">
      <alignment wrapText="1"/>
    </xf>
    <xf numFmtId="10" fontId="7" fillId="5" borderId="25" xfId="1" applyNumberFormat="1" applyFont="1" applyFill="1" applyBorder="1" applyAlignment="1">
      <alignment wrapText="1"/>
    </xf>
    <xf numFmtId="4" fontId="15" fillId="0" borderId="0" xfId="0" applyNumberFormat="1" applyFont="1"/>
    <xf numFmtId="10" fontId="16" fillId="4" borderId="27" xfId="1" applyNumberFormat="1" applyFont="1" applyFill="1" applyBorder="1" applyAlignment="1">
      <alignment horizontal="center" wrapText="1"/>
    </xf>
    <xf numFmtId="4" fontId="16" fillId="5" borderId="17" xfId="1" applyNumberFormat="1" applyFont="1" applyFill="1" applyBorder="1" applyAlignment="1">
      <alignment wrapText="1"/>
    </xf>
    <xf numFmtId="4" fontId="16" fillId="4" borderId="13" xfId="1" applyNumberFormat="1" applyFont="1" applyFill="1" applyBorder="1" applyAlignment="1">
      <alignment wrapText="1"/>
    </xf>
    <xf numFmtId="4" fontId="7" fillId="3" borderId="1" xfId="1" applyNumberFormat="1" applyFont="1" applyFill="1" applyAlignment="1">
      <alignment wrapText="1"/>
    </xf>
    <xf numFmtId="3" fontId="7" fillId="3" borderId="1" xfId="1" applyNumberFormat="1" applyFont="1" applyFill="1" applyAlignment="1">
      <alignment wrapText="1"/>
    </xf>
    <xf numFmtId="0" fontId="17" fillId="3" borderId="1" xfId="1" applyFont="1" applyFill="1" applyAlignment="1">
      <alignment vertical="center" wrapText="1"/>
    </xf>
    <xf numFmtId="9" fontId="17" fillId="3" borderId="1" xfId="1" applyNumberFormat="1" applyFont="1" applyFill="1" applyAlignment="1">
      <alignment horizontal="center" vertical="center" wrapText="1"/>
    </xf>
    <xf numFmtId="4" fontId="7" fillId="0" borderId="1" xfId="1" applyNumberFormat="1" applyFont="1" applyFill="1" applyAlignment="1">
      <alignment wrapText="1"/>
    </xf>
    <xf numFmtId="4" fontId="10" fillId="3" borderId="10" xfId="1" applyNumberFormat="1" applyFont="1" applyFill="1" applyBorder="1" applyAlignment="1">
      <alignment vertical="center" wrapText="1"/>
    </xf>
    <xf numFmtId="4" fontId="10" fillId="3" borderId="1" xfId="1" applyNumberFormat="1" applyFont="1" applyFill="1" applyAlignment="1">
      <alignment vertical="center" wrapText="1"/>
    </xf>
    <xf numFmtId="4" fontId="19" fillId="3" borderId="1" xfId="1" applyNumberFormat="1" applyFont="1" applyFill="1" applyAlignment="1">
      <alignment vertical="center" wrapText="1"/>
    </xf>
    <xf numFmtId="4" fontId="19" fillId="3" borderId="10" xfId="1" applyNumberFormat="1" applyFont="1" applyFill="1" applyBorder="1" applyAlignment="1">
      <alignment vertical="center" wrapText="1"/>
    </xf>
    <xf numFmtId="4" fontId="19" fillId="3" borderId="14" xfId="1" applyNumberFormat="1" applyFont="1" applyFill="1" applyBorder="1" applyAlignment="1">
      <alignment vertical="center" wrapText="1"/>
    </xf>
    <xf numFmtId="0" fontId="20" fillId="3" borderId="1" xfId="1" applyFont="1" applyFill="1" applyAlignment="1">
      <alignment vertical="top" wrapText="1"/>
    </xf>
    <xf numFmtId="0" fontId="20" fillId="3" borderId="1" xfId="1" applyFont="1" applyFill="1" applyBorder="1" applyAlignment="1">
      <alignment vertical="top" wrapText="1"/>
    </xf>
    <xf numFmtId="0" fontId="20" fillId="3" borderId="1" xfId="1" applyFont="1" applyFill="1" applyAlignment="1">
      <alignment vertical="center" wrapText="1"/>
    </xf>
    <xf numFmtId="0" fontId="21" fillId="3" borderId="1" xfId="1" applyFont="1" applyFill="1" applyAlignment="1">
      <alignment vertical="center" wrapText="1"/>
    </xf>
    <xf numFmtId="4" fontId="10" fillId="3" borderId="14" xfId="1" applyNumberFormat="1" applyFont="1" applyFill="1" applyBorder="1" applyAlignment="1">
      <alignment vertical="center" wrapText="1"/>
    </xf>
    <xf numFmtId="49" fontId="7" fillId="2" borderId="45" xfId="1" applyNumberFormat="1" applyFont="1" applyBorder="1" applyAlignment="1">
      <alignment horizontal="center" vertical="center" wrapText="1"/>
    </xf>
    <xf numFmtId="49" fontId="7" fillId="2" borderId="48" xfId="1" applyNumberFormat="1" applyFont="1" applyBorder="1" applyAlignment="1">
      <alignment horizontal="center" vertical="center" wrapText="1"/>
    </xf>
    <xf numFmtId="0" fontId="7" fillId="2" borderId="29" xfId="1" applyFont="1" applyBorder="1" applyAlignment="1">
      <alignment horizontal="center" vertical="center" wrapText="1"/>
    </xf>
    <xf numFmtId="0" fontId="7" fillId="2" borderId="30" xfId="1" applyFont="1" applyBorder="1" applyAlignment="1">
      <alignment horizontal="center" vertical="center" wrapText="1"/>
    </xf>
    <xf numFmtId="0" fontId="7" fillId="2" borderId="15" xfId="1" applyFont="1" applyBorder="1" applyAlignment="1">
      <alignment horizontal="center" vertical="center" wrapText="1"/>
    </xf>
    <xf numFmtId="0" fontId="7" fillId="2" borderId="18" xfId="1" applyFont="1" applyBorder="1" applyAlignment="1">
      <alignment horizontal="center" vertical="center" wrapText="1"/>
    </xf>
    <xf numFmtId="0" fontId="7" fillId="2" borderId="11" xfId="1" applyFont="1" applyBorder="1" applyAlignment="1">
      <alignment horizontal="center" vertical="center" wrapText="1"/>
    </xf>
    <xf numFmtId="0" fontId="7" fillId="2" borderId="16" xfId="1" applyFont="1" applyBorder="1" applyAlignment="1">
      <alignment horizontal="center" vertical="center" wrapText="1"/>
    </xf>
    <xf numFmtId="0" fontId="7" fillId="2" borderId="41" xfId="1" applyFont="1" applyBorder="1" applyAlignment="1">
      <alignment horizontal="center" vertical="center" wrapText="1"/>
    </xf>
    <xf numFmtId="0" fontId="7" fillId="5" borderId="4" xfId="1" applyFont="1" applyFill="1" applyBorder="1" applyAlignment="1">
      <alignment horizontal="center" wrapText="1"/>
    </xf>
    <xf numFmtId="0" fontId="7" fillId="5" borderId="5" xfId="1" applyFont="1" applyFill="1" applyBorder="1" applyAlignment="1">
      <alignment horizontal="center" wrapText="1"/>
    </xf>
    <xf numFmtId="0" fontId="7" fillId="5" borderId="6" xfId="1" applyFont="1" applyFill="1" applyBorder="1" applyAlignment="1">
      <alignment horizontal="center" wrapText="1"/>
    </xf>
    <xf numFmtId="4" fontId="16" fillId="5" borderId="7" xfId="1" applyNumberFormat="1" applyFont="1" applyFill="1" applyBorder="1" applyAlignment="1">
      <alignment horizontal="center" wrapText="1"/>
    </xf>
    <xf numFmtId="4" fontId="16" fillId="5" borderId="5" xfId="1" applyNumberFormat="1" applyFont="1" applyFill="1" applyBorder="1" applyAlignment="1">
      <alignment horizontal="center" wrapText="1"/>
    </xf>
    <xf numFmtId="4" fontId="16" fillId="5" borderId="8" xfId="1" applyNumberFormat="1" applyFont="1" applyFill="1" applyBorder="1" applyAlignment="1">
      <alignment horizontal="center" wrapText="1"/>
    </xf>
    <xf numFmtId="49" fontId="7" fillId="2" borderId="46" xfId="1" applyNumberFormat="1" applyFont="1" applyBorder="1" applyAlignment="1">
      <alignment horizontal="center" vertical="center" wrapText="1"/>
    </xf>
    <xf numFmtId="49" fontId="7" fillId="2" borderId="47" xfId="1" applyNumberFormat="1" applyFont="1" applyBorder="1" applyAlignment="1">
      <alignment horizontal="center" vertical="center" wrapText="1"/>
    </xf>
    <xf numFmtId="0" fontId="7" fillId="5" borderId="22" xfId="1" applyFont="1" applyFill="1" applyBorder="1" applyAlignment="1">
      <alignment horizontal="center" wrapText="1"/>
    </xf>
    <xf numFmtId="0" fontId="7" fillId="5" borderId="23" xfId="1" applyFont="1" applyFill="1" applyBorder="1" applyAlignment="1">
      <alignment horizontal="center" wrapText="1"/>
    </xf>
    <xf numFmtId="0" fontId="7" fillId="5" borderId="24" xfId="1" applyFont="1" applyFill="1" applyBorder="1" applyAlignment="1">
      <alignment horizontal="center" wrapText="1"/>
    </xf>
    <xf numFmtId="0" fontId="17" fillId="3" borderId="42" xfId="1" applyFont="1" applyFill="1" applyBorder="1" applyAlignment="1">
      <alignment horizontal="center" vertical="center" wrapText="1"/>
    </xf>
    <xf numFmtId="0" fontId="17" fillId="3" borderId="43" xfId="1" applyFont="1" applyFill="1" applyBorder="1" applyAlignment="1">
      <alignment horizontal="center" vertical="center" wrapText="1"/>
    </xf>
    <xf numFmtId="0" fontId="17" fillId="3" borderId="44" xfId="1" applyFont="1" applyFill="1" applyBorder="1" applyAlignment="1">
      <alignment horizontal="center" vertical="center" wrapText="1"/>
    </xf>
    <xf numFmtId="4" fontId="18" fillId="3" borderId="31" xfId="1" applyNumberFormat="1" applyFont="1" applyFill="1" applyBorder="1" applyAlignment="1">
      <alignment horizontal="right" vertical="center" wrapText="1"/>
    </xf>
    <xf numFmtId="4" fontId="18" fillId="3" borderId="32" xfId="1" applyNumberFormat="1" applyFont="1" applyFill="1" applyBorder="1" applyAlignment="1">
      <alignment horizontal="right" vertical="center" wrapText="1"/>
    </xf>
    <xf numFmtId="4" fontId="18" fillId="3" borderId="13" xfId="1" applyNumberFormat="1" applyFont="1" applyFill="1" applyBorder="1" applyAlignment="1">
      <alignment horizontal="right" vertical="center" wrapText="1"/>
    </xf>
    <xf numFmtId="0" fontId="7" fillId="4" borderId="40" xfId="1" applyFont="1" applyFill="1" applyBorder="1" applyAlignment="1">
      <alignment horizontal="left" vertical="top" wrapText="1"/>
    </xf>
    <xf numFmtId="0" fontId="7" fillId="4" borderId="16" xfId="1" applyFont="1" applyFill="1" applyBorder="1" applyAlignment="1">
      <alignment horizontal="left" vertical="top" wrapText="1"/>
    </xf>
    <xf numFmtId="0" fontId="7" fillId="4" borderId="41" xfId="1" applyFont="1" applyFill="1" applyBorder="1" applyAlignment="1">
      <alignment horizontal="left" vertical="top" wrapText="1"/>
    </xf>
    <xf numFmtId="0" fontId="17" fillId="3" borderId="29" xfId="1" applyFont="1" applyFill="1" applyBorder="1" applyAlignment="1">
      <alignment horizontal="center" vertical="center" wrapText="1"/>
    </xf>
    <xf numFmtId="0" fontId="17" fillId="3" borderId="13" xfId="1" applyFont="1" applyFill="1" applyBorder="1" applyAlignment="1">
      <alignment horizontal="center" vertical="center" wrapText="1"/>
    </xf>
    <xf numFmtId="4" fontId="18" fillId="3" borderId="29" xfId="1" applyNumberFormat="1" applyFont="1" applyFill="1" applyBorder="1" applyAlignment="1">
      <alignment horizontal="right" vertical="center" wrapText="1"/>
    </xf>
    <xf numFmtId="4" fontId="18" fillId="3" borderId="30" xfId="1" applyNumberFormat="1" applyFont="1" applyFill="1" applyBorder="1" applyAlignment="1">
      <alignment horizontal="right" vertical="center" wrapText="1"/>
    </xf>
    <xf numFmtId="10" fontId="7" fillId="3" borderId="36" xfId="1" applyNumberFormat="1" applyFont="1" applyFill="1" applyBorder="1" applyAlignment="1">
      <alignment horizontal="center" vertical="center" wrapText="1"/>
    </xf>
    <xf numFmtId="10" fontId="7" fillId="3" borderId="35" xfId="1" applyNumberFormat="1" applyFont="1" applyFill="1" applyBorder="1" applyAlignment="1">
      <alignment horizontal="center" vertical="center" wrapText="1"/>
    </xf>
    <xf numFmtId="0" fontId="17" fillId="3" borderId="38" xfId="1" applyFont="1" applyFill="1" applyBorder="1" applyAlignment="1">
      <alignment horizontal="center" vertical="center" wrapText="1"/>
    </xf>
    <xf numFmtId="0" fontId="17" fillId="3" borderId="39" xfId="1" applyFont="1" applyFill="1" applyBorder="1" applyAlignment="1">
      <alignment horizontal="center" vertical="center" wrapText="1"/>
    </xf>
    <xf numFmtId="10" fontId="7" fillId="3" borderId="33" xfId="1" applyNumberFormat="1" applyFont="1" applyFill="1" applyBorder="1" applyAlignment="1">
      <alignment horizontal="center" vertical="center" wrapText="1"/>
    </xf>
    <xf numFmtId="10" fontId="7" fillId="3" borderId="34" xfId="1" applyNumberFormat="1" applyFont="1" applyFill="1" applyBorder="1" applyAlignment="1">
      <alignment horizontal="center" vertical="center" wrapText="1"/>
    </xf>
    <xf numFmtId="0" fontId="6" fillId="0" borderId="0" xfId="0" applyFont="1" applyAlignment="1">
      <alignment horizontal="center"/>
    </xf>
    <xf numFmtId="9" fontId="17" fillId="3" borderId="29" xfId="1" applyNumberFormat="1" applyFont="1" applyFill="1" applyBorder="1" applyAlignment="1">
      <alignment horizontal="center" vertical="center" wrapText="1"/>
    </xf>
    <xf numFmtId="9" fontId="17" fillId="3" borderId="13" xfId="1" applyNumberFormat="1" applyFont="1" applyFill="1" applyBorder="1" applyAlignment="1">
      <alignment horizontal="center" vertical="center" wrapText="1"/>
    </xf>
    <xf numFmtId="4" fontId="10" fillId="3" borderId="29" xfId="1" applyNumberFormat="1" applyFont="1" applyFill="1" applyBorder="1" applyAlignment="1">
      <alignment horizontal="center" vertical="center" wrapText="1"/>
    </xf>
    <xf numFmtId="4" fontId="10" fillId="3" borderId="30" xfId="1" applyNumberFormat="1" applyFont="1" applyFill="1" applyBorder="1" applyAlignment="1">
      <alignment horizontal="center" vertical="center" wrapText="1"/>
    </xf>
    <xf numFmtId="4" fontId="10" fillId="3" borderId="29" xfId="1" applyNumberFormat="1" applyFont="1" applyFill="1" applyBorder="1" applyAlignment="1">
      <alignment horizontal="right" vertical="center" wrapText="1"/>
    </xf>
    <xf numFmtId="4" fontId="10" fillId="3" borderId="13" xfId="1" applyNumberFormat="1" applyFont="1" applyFill="1" applyBorder="1" applyAlignment="1">
      <alignment horizontal="right" vertical="center" wrapText="1"/>
    </xf>
    <xf numFmtId="4" fontId="10" fillId="3" borderId="30" xfId="1" applyNumberFormat="1" applyFont="1" applyFill="1" applyBorder="1" applyAlignment="1">
      <alignment horizontal="right" vertical="center" wrapText="1"/>
    </xf>
    <xf numFmtId="0" fontId="7" fillId="2" borderId="36" xfId="1" applyFont="1" applyBorder="1" applyAlignment="1">
      <alignment horizontal="center" vertical="center" wrapText="1"/>
    </xf>
    <xf numFmtId="0" fontId="7" fillId="2" borderId="37" xfId="1" applyFont="1" applyBorder="1" applyAlignment="1">
      <alignment horizontal="center" vertical="center" wrapText="1"/>
    </xf>
    <xf numFmtId="49" fontId="7" fillId="2" borderId="21" xfId="1" applyNumberFormat="1" applyFont="1" applyBorder="1" applyAlignment="1">
      <alignment horizontal="center" vertical="center" wrapText="1"/>
    </xf>
    <xf numFmtId="0" fontId="7" fillId="3" borderId="10" xfId="1" applyFont="1" applyFill="1" applyBorder="1" applyAlignment="1">
      <alignment horizontal="center" vertical="center" wrapText="1"/>
    </xf>
    <xf numFmtId="4" fontId="7" fillId="3" borderId="31" xfId="1" applyNumberFormat="1" applyFont="1" applyFill="1" applyBorder="1" applyAlignment="1">
      <alignment horizontal="center" vertical="center" wrapText="1"/>
    </xf>
    <xf numFmtId="4" fontId="7" fillId="3" borderId="13" xfId="1" applyNumberFormat="1" applyFont="1" applyFill="1" applyBorder="1" applyAlignment="1">
      <alignment horizontal="center" vertical="center" wrapText="1"/>
    </xf>
    <xf numFmtId="0" fontId="17" fillId="3" borderId="31" xfId="1" applyFont="1" applyFill="1" applyBorder="1" applyAlignment="1">
      <alignment horizontal="center" vertical="center" wrapText="1"/>
    </xf>
    <xf numFmtId="9" fontId="7" fillId="3" borderId="31" xfId="1" applyNumberFormat="1" applyFont="1" applyFill="1" applyBorder="1" applyAlignment="1">
      <alignment horizontal="center" vertical="center" wrapText="1"/>
    </xf>
    <xf numFmtId="9" fontId="7" fillId="3" borderId="13" xfId="1" applyNumberFormat="1" applyFont="1" applyFill="1" applyBorder="1" applyAlignment="1">
      <alignment horizontal="center" vertical="center" wrapText="1"/>
    </xf>
  </cellXfs>
  <cellStyles count="2">
    <cellStyle name="Intrare"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2"/>
  <sheetViews>
    <sheetView tabSelected="1" topLeftCell="A14" zoomScale="90" zoomScaleNormal="90" workbookViewId="0">
      <selection sqref="A1:I18"/>
    </sheetView>
  </sheetViews>
  <sheetFormatPr defaultRowHeight="14.4" x14ac:dyDescent="0.3"/>
  <cols>
    <col min="1" max="1" width="16" customWidth="1"/>
    <col min="2" max="2" width="16.5546875" customWidth="1"/>
    <col min="3" max="3" width="17.44140625" customWidth="1"/>
    <col min="4" max="4" width="17.6640625" customWidth="1"/>
    <col min="5" max="7" width="16.44140625" customWidth="1"/>
    <col min="8" max="8" width="26.88671875" customWidth="1"/>
    <col min="9" max="9" width="17.5546875" customWidth="1"/>
  </cols>
  <sheetData>
    <row r="1" spans="1:11" ht="16.5" customHeight="1" x14ac:dyDescent="0.3">
      <c r="A1" s="7" t="s">
        <v>18</v>
      </c>
      <c r="B1" s="5"/>
      <c r="C1" s="5"/>
      <c r="D1" s="5"/>
      <c r="E1" s="5"/>
      <c r="F1" s="5"/>
      <c r="G1" s="5"/>
      <c r="H1" s="87" t="s">
        <v>28</v>
      </c>
      <c r="I1" s="87"/>
      <c r="J1" s="2"/>
      <c r="K1" s="2"/>
    </row>
    <row r="2" spans="1:11" x14ac:dyDescent="0.3">
      <c r="A2" s="12"/>
      <c r="B2" s="5"/>
      <c r="C2" s="5"/>
      <c r="D2" s="5"/>
      <c r="E2" s="5"/>
      <c r="F2" s="5"/>
      <c r="G2" s="5"/>
      <c r="H2" s="5"/>
      <c r="I2" s="5"/>
      <c r="J2" s="2"/>
      <c r="K2" s="2"/>
    </row>
    <row r="3" spans="1:11" ht="57.6" x14ac:dyDescent="0.3">
      <c r="A3" s="9" t="s">
        <v>9</v>
      </c>
      <c r="B3" s="11" t="s">
        <v>10</v>
      </c>
      <c r="C3" s="10" t="s">
        <v>8</v>
      </c>
      <c r="E3" s="2" t="s">
        <v>17</v>
      </c>
      <c r="F3" s="2"/>
      <c r="G3" s="2"/>
      <c r="H3" s="87" t="s">
        <v>42</v>
      </c>
      <c r="I3" s="87"/>
      <c r="J3" s="2"/>
      <c r="K3" s="2"/>
    </row>
    <row r="4" spans="1:11" x14ac:dyDescent="0.3">
      <c r="A4" s="33">
        <v>756.12</v>
      </c>
      <c r="B4" s="34">
        <v>54601</v>
      </c>
      <c r="C4" s="37">
        <v>2954588.71</v>
      </c>
      <c r="E4" s="2"/>
      <c r="F4" s="2"/>
      <c r="G4" s="2"/>
      <c r="H4" s="5"/>
      <c r="I4" s="5"/>
      <c r="J4" s="2"/>
      <c r="K4" s="2"/>
    </row>
    <row r="5" spans="1:11" ht="15" thickBot="1" x14ac:dyDescent="0.35">
      <c r="A5" s="5"/>
      <c r="B5" s="5"/>
      <c r="C5" s="5"/>
      <c r="D5" s="5"/>
      <c r="E5" s="5"/>
      <c r="F5" s="5"/>
      <c r="G5" s="5"/>
      <c r="H5" s="5"/>
      <c r="I5" s="5"/>
      <c r="J5" s="2"/>
      <c r="K5" s="2"/>
    </row>
    <row r="6" spans="1:11" ht="71.25" customHeight="1" x14ac:dyDescent="0.3">
      <c r="A6" s="48" t="s">
        <v>7</v>
      </c>
      <c r="B6" s="50" t="s">
        <v>0</v>
      </c>
      <c r="C6" s="50" t="s">
        <v>1</v>
      </c>
      <c r="D6" s="52" t="s">
        <v>2</v>
      </c>
      <c r="E6" s="54" t="s">
        <v>11</v>
      </c>
      <c r="F6" s="55"/>
      <c r="G6" s="56"/>
      <c r="H6" s="50" t="s">
        <v>3</v>
      </c>
      <c r="I6" s="95" t="s">
        <v>12</v>
      </c>
      <c r="J6" s="2"/>
      <c r="K6" s="2"/>
    </row>
    <row r="7" spans="1:11" ht="72" customHeight="1" thickBot="1" x14ac:dyDescent="0.35">
      <c r="A7" s="49"/>
      <c r="B7" s="51"/>
      <c r="C7" s="51"/>
      <c r="D7" s="53"/>
      <c r="E7" s="13" t="s">
        <v>13</v>
      </c>
      <c r="F7" s="13" t="s">
        <v>43</v>
      </c>
      <c r="G7" s="14" t="s">
        <v>4</v>
      </c>
      <c r="H7" s="51"/>
      <c r="I7" s="96"/>
      <c r="J7" s="2"/>
      <c r="K7" s="2"/>
    </row>
    <row r="8" spans="1:11" ht="96.6" customHeight="1" x14ac:dyDescent="0.3">
      <c r="A8" s="48" t="s">
        <v>6</v>
      </c>
      <c r="B8" s="77" t="s">
        <v>29</v>
      </c>
      <c r="C8" s="77" t="s">
        <v>30</v>
      </c>
      <c r="D8" s="88" t="s">
        <v>31</v>
      </c>
      <c r="E8" s="90">
        <v>242509</v>
      </c>
      <c r="F8" s="92">
        <v>-6789.11</v>
      </c>
      <c r="G8" s="92">
        <f>E8+F8</f>
        <v>235719.89</v>
      </c>
      <c r="H8" s="79">
        <f>F8+G8</f>
        <v>228930.78000000003</v>
      </c>
      <c r="I8" s="81">
        <f>H8/$E$18</f>
        <v>7.748312962314137E-2</v>
      </c>
      <c r="J8" s="2"/>
      <c r="K8" s="2"/>
    </row>
    <row r="9" spans="1:11" ht="106.2" customHeight="1" thickBot="1" x14ac:dyDescent="0.35">
      <c r="A9" s="63"/>
      <c r="B9" s="78"/>
      <c r="C9" s="78"/>
      <c r="D9" s="89"/>
      <c r="E9" s="91"/>
      <c r="F9" s="93"/>
      <c r="G9" s="94"/>
      <c r="H9" s="80"/>
      <c r="I9" s="82"/>
      <c r="J9" s="2"/>
      <c r="K9" s="2"/>
    </row>
    <row r="10" spans="1:11" ht="105" customHeight="1" x14ac:dyDescent="0.3">
      <c r="A10" s="63"/>
      <c r="B10" s="83" t="s">
        <v>32</v>
      </c>
      <c r="C10" s="46" t="s">
        <v>41</v>
      </c>
      <c r="D10" s="36">
        <v>1</v>
      </c>
      <c r="E10" s="39">
        <v>10000</v>
      </c>
      <c r="F10" s="38">
        <v>-2172.73</v>
      </c>
      <c r="G10" s="47">
        <f t="shared" ref="G10:G15" si="0">E10+F10</f>
        <v>7827.27</v>
      </c>
      <c r="H10" s="79">
        <f>G10+G11</f>
        <v>61050.559999999998</v>
      </c>
      <c r="I10" s="85">
        <f>H10/$E$18</f>
        <v>2.0662963949388408E-2</v>
      </c>
      <c r="J10" s="2"/>
      <c r="K10" s="2"/>
    </row>
    <row r="11" spans="1:11" ht="114" customHeight="1" thickBot="1" x14ac:dyDescent="0.35">
      <c r="A11" s="63"/>
      <c r="B11" s="84"/>
      <c r="C11" s="35" t="s">
        <v>33</v>
      </c>
      <c r="D11" s="36" t="s">
        <v>34</v>
      </c>
      <c r="E11" s="40">
        <v>53223.29</v>
      </c>
      <c r="F11" s="41">
        <v>0</v>
      </c>
      <c r="G11" s="41">
        <f t="shared" si="0"/>
        <v>53223.29</v>
      </c>
      <c r="H11" s="73"/>
      <c r="I11" s="82"/>
      <c r="J11" s="2"/>
      <c r="K11" s="2"/>
    </row>
    <row r="12" spans="1:11" ht="61.2" customHeight="1" x14ac:dyDescent="0.3">
      <c r="A12" s="63"/>
      <c r="B12" s="68" t="s">
        <v>35</v>
      </c>
      <c r="C12" s="43" t="s">
        <v>36</v>
      </c>
      <c r="D12" s="36" t="s">
        <v>37</v>
      </c>
      <c r="E12" s="39">
        <v>433348</v>
      </c>
      <c r="F12" s="38">
        <v>-84344.81</v>
      </c>
      <c r="G12" s="47">
        <f t="shared" si="0"/>
        <v>349003.19</v>
      </c>
      <c r="H12" s="71">
        <f>G12+G13+G14+G15</f>
        <v>2040841.29</v>
      </c>
      <c r="I12" s="85">
        <f t="shared" ref="I12" si="1">H12/$E$18</f>
        <v>0.69073617017916511</v>
      </c>
      <c r="J12" s="2"/>
      <c r="K12" s="2"/>
    </row>
    <row r="13" spans="1:11" ht="181.8" customHeight="1" thickBot="1" x14ac:dyDescent="0.35">
      <c r="A13" s="63"/>
      <c r="B13" s="69"/>
      <c r="C13" s="44" t="s">
        <v>40</v>
      </c>
      <c r="D13" s="36">
        <v>1</v>
      </c>
      <c r="E13" s="39">
        <v>1202757.31</v>
      </c>
      <c r="F13" s="38">
        <v>96155.11</v>
      </c>
      <c r="G13" s="38">
        <f t="shared" si="0"/>
        <v>1298912.4200000002</v>
      </c>
      <c r="H13" s="72"/>
      <c r="I13" s="86"/>
      <c r="J13" s="2"/>
      <c r="K13" s="2"/>
    </row>
    <row r="14" spans="1:11" ht="154.19999999999999" customHeight="1" x14ac:dyDescent="0.3">
      <c r="A14" s="63"/>
      <c r="B14" s="69"/>
      <c r="C14" s="45" t="s">
        <v>38</v>
      </c>
      <c r="D14" s="36">
        <v>1</v>
      </c>
      <c r="E14" s="40">
        <v>188048.64000000001</v>
      </c>
      <c r="F14" s="41">
        <v>0</v>
      </c>
      <c r="G14" s="42">
        <f t="shared" si="0"/>
        <v>188048.64000000001</v>
      </c>
      <c r="H14" s="72"/>
      <c r="I14" s="86"/>
      <c r="J14" s="2"/>
      <c r="K14" s="2"/>
    </row>
    <row r="15" spans="1:11" ht="129.6" customHeight="1" x14ac:dyDescent="0.3">
      <c r="A15" s="64"/>
      <c r="B15" s="70"/>
      <c r="C15" s="45" t="s">
        <v>39</v>
      </c>
      <c r="D15" s="36" t="s">
        <v>37</v>
      </c>
      <c r="E15" s="39">
        <v>207725.5</v>
      </c>
      <c r="F15" s="38">
        <v>-2848.46</v>
      </c>
      <c r="G15" s="38">
        <f t="shared" si="0"/>
        <v>204877.04</v>
      </c>
      <c r="H15" s="73"/>
      <c r="I15" s="82"/>
      <c r="J15" s="2"/>
      <c r="K15" s="2"/>
    </row>
    <row r="16" spans="1:11" ht="15" thickBot="1" x14ac:dyDescent="0.35">
      <c r="A16" s="65" t="s">
        <v>21</v>
      </c>
      <c r="B16" s="66"/>
      <c r="C16" s="66"/>
      <c r="D16" s="67"/>
      <c r="E16" s="24"/>
      <c r="F16" s="24"/>
      <c r="G16" s="24">
        <f>SUM(G8:G15)</f>
        <v>2337611.7400000002</v>
      </c>
      <c r="H16" s="24"/>
      <c r="I16" s="28"/>
      <c r="J16" s="2"/>
      <c r="K16" s="2"/>
    </row>
    <row r="17" spans="1:11" ht="30" customHeight="1" x14ac:dyDescent="0.3">
      <c r="A17" s="16" t="s">
        <v>5</v>
      </c>
      <c r="B17" s="74" t="s">
        <v>15</v>
      </c>
      <c r="C17" s="75"/>
      <c r="D17" s="76"/>
      <c r="E17" s="32"/>
      <c r="F17" s="26"/>
      <c r="G17" s="26">
        <f>(E18+EURI!E10)*FEADR!I17</f>
        <v>616976.97400000005</v>
      </c>
      <c r="H17" s="27"/>
      <c r="I17" s="30">
        <v>0.2</v>
      </c>
      <c r="J17" s="20"/>
      <c r="K17" s="2"/>
    </row>
    <row r="18" spans="1:11" ht="15" customHeight="1" thickBot="1" x14ac:dyDescent="0.35">
      <c r="A18" s="57" t="s">
        <v>19</v>
      </c>
      <c r="B18" s="58"/>
      <c r="C18" s="58"/>
      <c r="D18" s="59"/>
      <c r="E18" s="60">
        <v>2954588.71</v>
      </c>
      <c r="F18" s="61"/>
      <c r="G18" s="61"/>
      <c r="H18" s="61"/>
      <c r="I18" s="62"/>
      <c r="J18" s="2"/>
      <c r="K18" s="2"/>
    </row>
    <row r="19" spans="1:11" ht="15" customHeight="1" x14ac:dyDescent="0.3">
      <c r="A19" s="2"/>
      <c r="B19" s="2"/>
      <c r="C19" s="2"/>
      <c r="D19" s="2"/>
      <c r="E19" s="2"/>
      <c r="F19" s="2"/>
      <c r="G19" s="2"/>
      <c r="H19" s="2"/>
      <c r="I19" s="2"/>
      <c r="J19" s="2"/>
      <c r="K19" s="2"/>
    </row>
    <row r="20" spans="1:11" s="1" customFormat="1" ht="15" customHeight="1" x14ac:dyDescent="0.3">
      <c r="A20" s="3" t="s">
        <v>20</v>
      </c>
      <c r="B20" s="3"/>
      <c r="C20" s="4"/>
      <c r="D20" s="4"/>
      <c r="E20" s="4"/>
      <c r="F20" s="4"/>
      <c r="G20" s="4"/>
      <c r="H20" s="4"/>
      <c r="I20" s="4"/>
      <c r="J20" s="5"/>
      <c r="K20" s="5"/>
    </row>
    <row r="21" spans="1:11" s="1" customFormat="1" ht="16.8" x14ac:dyDescent="0.3">
      <c r="A21" s="3" t="s">
        <v>14</v>
      </c>
      <c r="B21" s="3"/>
      <c r="C21" s="3"/>
      <c r="D21" s="4"/>
      <c r="E21" s="4"/>
      <c r="F21" s="4"/>
      <c r="G21" s="4"/>
      <c r="H21" s="4"/>
      <c r="I21" s="4"/>
      <c r="J21" s="5"/>
      <c r="K21" s="5"/>
    </row>
    <row r="22" spans="1:11" s="1" customFormat="1" ht="16.8" x14ac:dyDescent="0.3">
      <c r="A22" s="3" t="s">
        <v>16</v>
      </c>
      <c r="B22" s="4"/>
      <c r="C22" s="4"/>
      <c r="D22" s="4"/>
      <c r="E22" s="4"/>
      <c r="F22" s="4"/>
      <c r="G22" s="4"/>
      <c r="H22" s="4"/>
      <c r="I22" s="4"/>
      <c r="J22" s="5"/>
      <c r="K22" s="5"/>
    </row>
    <row r="23" spans="1:11" s="1" customFormat="1" x14ac:dyDescent="0.3">
      <c r="A23" s="21" t="s">
        <v>27</v>
      </c>
      <c r="B23" s="4"/>
      <c r="C23" s="4"/>
      <c r="D23" s="4"/>
      <c r="E23" s="4"/>
      <c r="F23" s="4"/>
      <c r="G23" s="4"/>
      <c r="H23" s="4"/>
      <c r="I23" s="4"/>
      <c r="J23" s="5"/>
      <c r="K23" s="5"/>
    </row>
    <row r="24" spans="1:11" s="1" customFormat="1" ht="16.8" x14ac:dyDescent="0.3">
      <c r="A24" s="3"/>
      <c r="B24" s="4"/>
      <c r="C24" s="4"/>
      <c r="D24" s="4"/>
      <c r="E24" s="4"/>
      <c r="F24" s="4"/>
      <c r="G24" s="4"/>
      <c r="H24" s="4"/>
      <c r="I24" s="4"/>
      <c r="J24" s="5"/>
      <c r="K24" s="5"/>
    </row>
    <row r="25" spans="1:11" s="1" customFormat="1" x14ac:dyDescent="0.3">
      <c r="A25" s="6"/>
      <c r="B25" s="4"/>
      <c r="C25" s="4"/>
      <c r="D25" s="4"/>
      <c r="E25" s="4"/>
      <c r="F25" s="4"/>
      <c r="G25" s="4"/>
      <c r="H25" s="4"/>
      <c r="I25" s="4"/>
      <c r="J25" s="5"/>
      <c r="K25" s="5"/>
    </row>
    <row r="26" spans="1:11" x14ac:dyDescent="0.3">
      <c r="A26" s="2"/>
      <c r="B26" s="2"/>
      <c r="C26" s="2"/>
      <c r="D26" s="2"/>
      <c r="E26" s="2"/>
      <c r="F26" s="2"/>
      <c r="G26" s="2"/>
      <c r="H26" s="2"/>
      <c r="I26" s="2"/>
      <c r="J26" s="2"/>
      <c r="K26" s="2"/>
    </row>
    <row r="28" spans="1:11" x14ac:dyDescent="0.3">
      <c r="E28" s="25"/>
    </row>
    <row r="31" spans="1:11" x14ac:dyDescent="0.3">
      <c r="C31" s="29"/>
    </row>
    <row r="32" spans="1:11" x14ac:dyDescent="0.3">
      <c r="E32" s="29"/>
      <c r="G32" s="25"/>
    </row>
  </sheetData>
  <mergeCells count="28">
    <mergeCell ref="H1:I1"/>
    <mergeCell ref="C8:C9"/>
    <mergeCell ref="D8:D9"/>
    <mergeCell ref="E8:E9"/>
    <mergeCell ref="F8:F9"/>
    <mergeCell ref="G8:G9"/>
    <mergeCell ref="H6:H7"/>
    <mergeCell ref="I6:I7"/>
    <mergeCell ref="H3:I3"/>
    <mergeCell ref="A18:D18"/>
    <mergeCell ref="E18:I18"/>
    <mergeCell ref="A8:A15"/>
    <mergeCell ref="A16:D16"/>
    <mergeCell ref="B12:B15"/>
    <mergeCell ref="H12:H15"/>
    <mergeCell ref="B17:D17"/>
    <mergeCell ref="B8:B9"/>
    <mergeCell ref="H8:H9"/>
    <mergeCell ref="I8:I9"/>
    <mergeCell ref="B10:B11"/>
    <mergeCell ref="H10:H11"/>
    <mergeCell ref="I10:I11"/>
    <mergeCell ref="I12:I15"/>
    <mergeCell ref="A6:A7"/>
    <mergeCell ref="B6:B7"/>
    <mergeCell ref="C6:C7"/>
    <mergeCell ref="D6:D7"/>
    <mergeCell ref="E6:G6"/>
  </mergeCells>
  <pageMargins left="0.31496062992125984" right="0.31496062992125984" top="0.55118110236220474" bottom="0.70866141732283472" header="0.31496062992125984" footer="0.31496062992125984"/>
  <pageSetup paperSize="9" scale="68" fitToHeight="0" orientation="landscape" horizontalDpi="4294967293" verticalDpi="4294967293" r:id="rId1"/>
  <ignoredErrors>
    <ignoredError sqref="A8 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A613A-84E2-474D-AC61-7D1112B23419}">
  <sheetPr>
    <pageSetUpPr fitToPage="1"/>
  </sheetPr>
  <dimension ref="A1:F16"/>
  <sheetViews>
    <sheetView zoomScale="90" zoomScaleNormal="90" workbookViewId="0">
      <selection activeCell="H8" sqref="H8"/>
    </sheetView>
  </sheetViews>
  <sheetFormatPr defaultRowHeight="14.4" x14ac:dyDescent="0.3"/>
  <cols>
    <col min="1" max="1" width="18.5546875" customWidth="1"/>
    <col min="2" max="2" width="19.109375" customWidth="1"/>
    <col min="3" max="3" width="18.88671875" customWidth="1"/>
    <col min="4" max="4" width="16.109375" customWidth="1"/>
    <col min="5" max="5" width="23.88671875" customWidth="1"/>
    <col min="6" max="6" width="22.6640625" customWidth="1"/>
  </cols>
  <sheetData>
    <row r="1" spans="1:6" x14ac:dyDescent="0.3">
      <c r="A1" s="7" t="s">
        <v>22</v>
      </c>
      <c r="B1" s="5"/>
      <c r="C1" s="5"/>
      <c r="D1" s="5"/>
      <c r="E1" s="87" t="s">
        <v>28</v>
      </c>
      <c r="F1" s="87"/>
    </row>
    <row r="2" spans="1:6" x14ac:dyDescent="0.3">
      <c r="A2" s="12"/>
      <c r="B2" s="5"/>
      <c r="C2" s="5"/>
      <c r="D2" s="5"/>
      <c r="E2" s="5"/>
      <c r="F2" s="5"/>
    </row>
    <row r="3" spans="1:6" ht="43.2" x14ac:dyDescent="0.3">
      <c r="A3" s="9" t="s">
        <v>9</v>
      </c>
      <c r="B3" s="11" t="s">
        <v>10</v>
      </c>
      <c r="C3" s="17" t="s">
        <v>23</v>
      </c>
      <c r="E3" s="2"/>
      <c r="F3" s="5"/>
    </row>
    <row r="4" spans="1:6" x14ac:dyDescent="0.3">
      <c r="A4" s="33">
        <v>756.12</v>
      </c>
      <c r="B4" s="34">
        <v>54601</v>
      </c>
      <c r="C4" s="37">
        <v>130296.16</v>
      </c>
      <c r="E4" s="2"/>
      <c r="F4" s="5"/>
    </row>
    <row r="5" spans="1:6" x14ac:dyDescent="0.3">
      <c r="A5" s="5"/>
      <c r="B5" s="5"/>
      <c r="C5" s="5"/>
      <c r="D5" s="5"/>
      <c r="E5" s="5"/>
      <c r="F5" s="5"/>
    </row>
    <row r="6" spans="1:6" ht="15" thickBot="1" x14ac:dyDescent="0.35">
      <c r="A6" s="5"/>
      <c r="B6" s="5"/>
      <c r="C6" s="5"/>
      <c r="D6" s="5"/>
      <c r="E6" s="5"/>
      <c r="F6" s="5"/>
    </row>
    <row r="7" spans="1:6" ht="57.6" x14ac:dyDescent="0.3">
      <c r="A7" s="23" t="s">
        <v>7</v>
      </c>
      <c r="B7" s="18" t="s">
        <v>0</v>
      </c>
      <c r="C7" s="18" t="s">
        <v>1</v>
      </c>
      <c r="D7" s="18" t="s">
        <v>2</v>
      </c>
      <c r="E7" s="15" t="s">
        <v>24</v>
      </c>
      <c r="F7" s="19" t="s">
        <v>25</v>
      </c>
    </row>
    <row r="8" spans="1:6" ht="82.8" customHeight="1" x14ac:dyDescent="0.3">
      <c r="A8" s="97"/>
      <c r="B8" s="98" t="s">
        <v>35</v>
      </c>
      <c r="C8" s="101" t="s">
        <v>39</v>
      </c>
      <c r="D8" s="102" t="s">
        <v>37</v>
      </c>
      <c r="E8" s="99">
        <v>130296.16</v>
      </c>
      <c r="F8" s="99">
        <v>130296.16</v>
      </c>
    </row>
    <row r="9" spans="1:6" ht="114" customHeight="1" x14ac:dyDescent="0.3">
      <c r="A9" s="97"/>
      <c r="B9" s="98"/>
      <c r="C9" s="78"/>
      <c r="D9" s="103"/>
      <c r="E9" s="100"/>
      <c r="F9" s="100"/>
    </row>
    <row r="10" spans="1:6" ht="15" thickBot="1" x14ac:dyDescent="0.35">
      <c r="A10" s="65" t="s">
        <v>26</v>
      </c>
      <c r="B10" s="66"/>
      <c r="C10" s="66"/>
      <c r="D10" s="67"/>
      <c r="E10" s="31">
        <v>130296.16</v>
      </c>
      <c r="F10" s="22"/>
    </row>
    <row r="11" spans="1:6" x14ac:dyDescent="0.3">
      <c r="A11" s="2"/>
      <c r="B11" s="2"/>
      <c r="C11" s="2"/>
      <c r="D11" s="2"/>
      <c r="E11" s="2"/>
      <c r="F11" s="2"/>
    </row>
    <row r="12" spans="1:6" ht="16.8" x14ac:dyDescent="0.3">
      <c r="A12" s="3"/>
      <c r="B12" s="4"/>
      <c r="C12" s="4"/>
      <c r="D12" s="4"/>
      <c r="E12" s="4"/>
      <c r="F12" s="4"/>
    </row>
    <row r="13" spans="1:6" ht="16.8" x14ac:dyDescent="0.3">
      <c r="A13" s="3"/>
      <c r="B13" s="3"/>
      <c r="C13" s="4"/>
      <c r="D13" s="4"/>
      <c r="E13" s="4"/>
      <c r="F13" s="4"/>
    </row>
    <row r="14" spans="1:6" ht="17.399999999999999" thickBot="1" x14ac:dyDescent="0.35">
      <c r="A14" s="3"/>
      <c r="B14" s="3"/>
      <c r="C14" s="3"/>
      <c r="D14" s="4"/>
      <c r="E14" s="4"/>
      <c r="F14" s="4"/>
    </row>
    <row r="15" spans="1:6" ht="16.8" x14ac:dyDescent="0.3">
      <c r="A15" s="3"/>
      <c r="B15" s="4"/>
      <c r="C15" s="4"/>
      <c r="D15" s="4"/>
      <c r="E15" s="4"/>
      <c r="F15" s="4"/>
    </row>
    <row r="16" spans="1:6" x14ac:dyDescent="0.3">
      <c r="A16" s="8"/>
      <c r="B16" s="4"/>
      <c r="C16" s="4"/>
      <c r="D16" s="4"/>
      <c r="E16" s="4"/>
      <c r="F16" s="4"/>
    </row>
  </sheetData>
  <mergeCells count="8">
    <mergeCell ref="A10:D10"/>
    <mergeCell ref="A8:A9"/>
    <mergeCell ref="B8:B9"/>
    <mergeCell ref="F8:F9"/>
    <mergeCell ref="E1:F1"/>
    <mergeCell ref="C8:C9"/>
    <mergeCell ref="D8:D9"/>
    <mergeCell ref="E8:E9"/>
  </mergeCells>
  <pageMargins left="0.7" right="0.7" top="0.75" bottom="0.75" header="0.3" footer="0.3"/>
  <pageSetup paperSize="9"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2</vt:i4>
      </vt:variant>
      <vt:variant>
        <vt:lpstr>Zone denumite</vt:lpstr>
      </vt:variant>
      <vt:variant>
        <vt:i4>1</vt:i4>
      </vt:variant>
    </vt:vector>
  </HeadingPairs>
  <TitlesOfParts>
    <vt:vector size="3" baseType="lpstr">
      <vt:lpstr>FEADR</vt:lpstr>
      <vt:lpstr>EURI</vt:lpstr>
      <vt:lpstr>FEADR!Zona_de_imprimat</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 Vasilache</dc:creator>
  <cp:lastModifiedBy>User</cp:lastModifiedBy>
  <cp:lastPrinted>2022-11-10T12:16:34Z</cp:lastPrinted>
  <dcterms:created xsi:type="dcterms:W3CDTF">2016-01-12T11:18:24Z</dcterms:created>
  <dcterms:modified xsi:type="dcterms:W3CDTF">2022-11-10T13:00:25Z</dcterms:modified>
</cp:coreProperties>
</file>